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4" i="1"/>
  <c r="D3" i="1"/>
  <c r="D2" i="1"/>
  <c r="D1" i="1"/>
</calcChain>
</file>

<file path=xl/sharedStrings.xml><?xml version="1.0" encoding="utf-8"?>
<sst xmlns="http://schemas.openxmlformats.org/spreadsheetml/2006/main" count="121" uniqueCount="99">
  <si>
    <t>Septiembre 18-19, Opción B</t>
  </si>
  <si>
    <t>Septiembre 17-18, Opción A</t>
  </si>
  <si>
    <t>Junio 16-17, Opción A</t>
  </si>
  <si>
    <t>Septiembre 15-16, Opción B</t>
  </si>
  <si>
    <t>Septiembre 14-15, Opción B</t>
  </si>
  <si>
    <t>Junio 13-14, Opción B</t>
  </si>
  <si>
    <t>Septiembre 12-13, Opción A</t>
  </si>
  <si>
    <t>Septiembre 11-12, Opción B</t>
  </si>
  <si>
    <t>Septiembre 10-11, Opción B</t>
  </si>
  <si>
    <t>Junio 10-11, Opción A</t>
  </si>
  <si>
    <t>Septiembre 07-08, Opción B</t>
  </si>
  <si>
    <t>Junio 06-07, Opción A</t>
  </si>
  <si>
    <t>Septiembre 05-06, Opción A</t>
  </si>
  <si>
    <t>Septiembre 04-05, Opción B</t>
  </si>
  <si>
    <t>Junio 04-05, Opción B</t>
  </si>
  <si>
    <t>Septiembre 03-04 Opción A</t>
  </si>
  <si>
    <t>Septiembre 02-03, Opción B</t>
  </si>
  <si>
    <t>Junio 00-01, Opción A</t>
  </si>
  <si>
    <t>Junio 99-00, Opción B</t>
  </si>
  <si>
    <t>Septiembre 98-99, Opción A</t>
  </si>
  <si>
    <t>Junio 98-99, Opción B</t>
  </si>
  <si>
    <t>Septiembre 97-98, Opción A</t>
  </si>
  <si>
    <t>Junio 97-98, Opción B</t>
  </si>
  <si>
    <t>Septiembre 96-97, Opción B</t>
  </si>
  <si>
    <t>Septiembre 95-96, Opción B</t>
  </si>
  <si>
    <t>Septiembre 95-96, Opción A</t>
  </si>
  <si>
    <t>Junio 95-96, Opción A</t>
  </si>
  <si>
    <t>Ondas estacionarias en cuerdas</t>
  </si>
  <si>
    <t>Junio 18-19, Opción B</t>
  </si>
  <si>
    <t>Onda estacionaria en tubo abierto por ambos extremos. Potencia. Escala decibélica.</t>
  </si>
  <si>
    <t>Onda estacionaria en tubo abierto por ambos extremos</t>
  </si>
  <si>
    <t>Junio 17-18, Opción B</t>
  </si>
  <si>
    <t>Intensidad de sonido. Escala decibélica.</t>
  </si>
  <si>
    <t>Septiembre 16-17, Opción A</t>
  </si>
  <si>
    <t>Ecuación de una onda. Velocidades.</t>
  </si>
  <si>
    <t>Junio 15-16, Opción A</t>
  </si>
  <si>
    <t>Interferencias. Ondas estacionarias</t>
  </si>
  <si>
    <t>Cualidades del sonido. Ondas estacionarias en cuerdas</t>
  </si>
  <si>
    <t>Junio 14-15, Opción A</t>
  </si>
  <si>
    <t>Reflexión total del sonido</t>
  </si>
  <si>
    <t>Septiembre 13-14, Opción B</t>
  </si>
  <si>
    <t>Ecuación de una onda y representación gráfica</t>
  </si>
  <si>
    <t>Septiembre 12-13, Opción B</t>
  </si>
  <si>
    <t>Ondas estacionarias en tubos sonoros</t>
  </si>
  <si>
    <t>Junio 12-13, Opción B</t>
  </si>
  <si>
    <t>Ecuación de una onda</t>
  </si>
  <si>
    <t>Ondas estacionarias. Instrumentos musicales</t>
  </si>
  <si>
    <t>Junio 11-12, Opción B</t>
  </si>
  <si>
    <t>Junio 11-12, opción A</t>
  </si>
  <si>
    <t>Ondas estacionarias. Tubos sonoros</t>
  </si>
  <si>
    <t>Ondas longitudinales y transversales</t>
  </si>
  <si>
    <t>Ondas estacionarias</t>
  </si>
  <si>
    <t>Septiembre 09-10,Opción B</t>
  </si>
  <si>
    <t>Septiembre 09-10,Opción A</t>
  </si>
  <si>
    <t>Junio 09-10,Opción B</t>
  </si>
  <si>
    <t>Junio 09-10, Opción A</t>
  </si>
  <si>
    <t>Ley de Snell</t>
  </si>
  <si>
    <t>Septiembre 08-09, Opción A</t>
  </si>
  <si>
    <t>Onda estacionaria en guitarra</t>
  </si>
  <si>
    <t>Junio 08-09, Opción A</t>
  </si>
  <si>
    <t>Intensidad de una onda sonora</t>
  </si>
  <si>
    <t>Cualidades del sonido. Onda estacionaria.</t>
  </si>
  <si>
    <t>Junio 07-08, Opción A</t>
  </si>
  <si>
    <t>Ecuación de una onda. Gráfica. Velocidades.</t>
  </si>
  <si>
    <t>Septiembre 06-07, Opción B</t>
  </si>
  <si>
    <t>Leyes de la reflexión y de la refracción.</t>
  </si>
  <si>
    <t>Ecuación de una onda. Representación gráfica</t>
  </si>
  <si>
    <t>Onda estacionaria</t>
  </si>
  <si>
    <t>Junio 05-06, Opción B</t>
  </si>
  <si>
    <t>Principio de Huygens. Refracción</t>
  </si>
  <si>
    <t>Ecuación de una onda.</t>
  </si>
  <si>
    <t>Onda estacionaria. Representación.</t>
  </si>
  <si>
    <t>Refracción. Reflexión total. </t>
  </si>
  <si>
    <t>Junio 03-04 Opción B</t>
  </si>
  <si>
    <t>Junio 02-03, Opción A)</t>
  </si>
  <si>
    <t>Septiembre 01-02 Opción A</t>
  </si>
  <si>
    <t>Junio 01-02 Opción B</t>
  </si>
  <si>
    <t>Septiembre 00-01, Opción B</t>
  </si>
  <si>
    <t>Interferencia</t>
  </si>
  <si>
    <t>Septiembre 99-00, Opción A</t>
  </si>
  <si>
    <t>Principio de Huygens: Leyes de la reflexión y de la Refracción</t>
  </si>
  <si>
    <t>Ecuación de una onda. Representación gráfica elongación/tiempo</t>
  </si>
  <si>
    <t>Onda sonora</t>
  </si>
  <si>
    <t>Junio 96-97, Opción B</t>
  </si>
  <si>
    <t>Septiembre 94-95, Opción A</t>
  </si>
  <si>
    <t>Ecuación de una onda. Interferencia.</t>
  </si>
  <si>
    <t>estacionaria</t>
  </si>
  <si>
    <t>tubo</t>
  </si>
  <si>
    <t>cuerda</t>
  </si>
  <si>
    <t>intensidad</t>
  </si>
  <si>
    <t>ecuaci</t>
  </si>
  <si>
    <t>gráfic</t>
  </si>
  <si>
    <t>interferen</t>
  </si>
  <si>
    <t>decib</t>
  </si>
  <si>
    <t>Huygens</t>
  </si>
  <si>
    <t>Snell</t>
  </si>
  <si>
    <t>reflex</t>
  </si>
  <si>
    <t>refrac</t>
  </si>
  <si>
    <t>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</si>
</sst>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/>
    <xf numFmtId="0" fontId="0" fillId="0" borderId="1" xfId="0" applyBorder="1" applyAlignment="1">
      <alignment vertical="center" wrapText="1"/>
    </xf>
    <xf numFmtId="0" fontId="1" fillId="0" borderId="1" xfId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esbajoaragon.com/~fisica/fisica2/Ondas/Septiembre_1213b.htm" TargetMode="External"/><Relationship Id="rId18" Type="http://schemas.openxmlformats.org/officeDocument/2006/relationships/hyperlink" Target="http://www.iesbajoaragon.com/~fisica/fisica2/Ondas/junio_1112a.htm" TargetMode="External"/><Relationship Id="rId26" Type="http://schemas.openxmlformats.org/officeDocument/2006/relationships/hyperlink" Target="http://www.iesbajoaragon.com/~fisica/fisica2/Ondas/junio_0809a.htm" TargetMode="External"/><Relationship Id="rId39" Type="http://schemas.openxmlformats.org/officeDocument/2006/relationships/hyperlink" Target="http://www.iesbajoaragon.com/~fisica/fisica2/Ondas/septiembre_0102a.htm" TargetMode="External"/><Relationship Id="rId3" Type="http://schemas.openxmlformats.org/officeDocument/2006/relationships/hyperlink" Target="http://www.iesbajoaragon.com/~fisica/fisica2/Ondas/septiembre_1718a.htm" TargetMode="External"/><Relationship Id="rId21" Type="http://schemas.openxmlformats.org/officeDocument/2006/relationships/hyperlink" Target="http://www.iesbajoaragon.com/~fisica/fisica2/Ondas/septiembre_0910b.htm" TargetMode="External"/><Relationship Id="rId34" Type="http://schemas.openxmlformats.org/officeDocument/2006/relationships/hyperlink" Target="http://www.iesbajoaragon.com/~fisica/fisica2/Ondas/junio_0405b.htm" TargetMode="External"/><Relationship Id="rId42" Type="http://schemas.openxmlformats.org/officeDocument/2006/relationships/hyperlink" Target="http://www.iesbajoaragon.com/~fisica/fisica2/Ondas/junio_0001a.htm" TargetMode="External"/><Relationship Id="rId47" Type="http://schemas.openxmlformats.org/officeDocument/2006/relationships/hyperlink" Target="http://www.iesbajoaragon.com/~fisica/fisica2/Ondas/septiembre_9798a.htm" TargetMode="External"/><Relationship Id="rId50" Type="http://schemas.openxmlformats.org/officeDocument/2006/relationships/hyperlink" Target="http://www.iesbajoaragon.com/~fisica/fisica2/Ondas/junio_9697b.htm" TargetMode="External"/><Relationship Id="rId7" Type="http://schemas.openxmlformats.org/officeDocument/2006/relationships/hyperlink" Target="http://www.iesbajoaragon.com/~fisica/fisica2/Ondas/septiembre_1516b.htm" TargetMode="External"/><Relationship Id="rId12" Type="http://schemas.openxmlformats.org/officeDocument/2006/relationships/hyperlink" Target="http://www.iesbajoaragon.com/~fisica/fisica2/Ondas/junio_1314B.htm" TargetMode="External"/><Relationship Id="rId17" Type="http://schemas.openxmlformats.org/officeDocument/2006/relationships/hyperlink" Target="http://www.iesbajoaragon.com/~fisica/fisica2/Ondas/junio_1112b.htm" TargetMode="External"/><Relationship Id="rId25" Type="http://schemas.openxmlformats.org/officeDocument/2006/relationships/hyperlink" Target="http://www.iesbajoaragon.com/~fisica/fisica2/Ondas/septiembre_0809a.htm" TargetMode="External"/><Relationship Id="rId33" Type="http://schemas.openxmlformats.org/officeDocument/2006/relationships/hyperlink" Target="http://www.iesbajoaragon.com/~fisica/fisica2/Ondas/septiembre_0405b.htm" TargetMode="External"/><Relationship Id="rId38" Type="http://schemas.openxmlformats.org/officeDocument/2006/relationships/hyperlink" Target="http://www.iesbajoaragon.com/~fisica/fisica2/Ondas/junio_0203a.htm" TargetMode="External"/><Relationship Id="rId46" Type="http://schemas.openxmlformats.org/officeDocument/2006/relationships/hyperlink" Target="http://www.iesbajoaragon.com/~fisica/fisica2/Ondas/junio_9899b.htm" TargetMode="External"/><Relationship Id="rId2" Type="http://schemas.openxmlformats.org/officeDocument/2006/relationships/hyperlink" Target="http://www.iesbajoaragon.com/~fisica/fisica2/Ondas/junio_1819b.htm" TargetMode="External"/><Relationship Id="rId16" Type="http://schemas.openxmlformats.org/officeDocument/2006/relationships/hyperlink" Target="http://www.iesbajoaragon.com/~fisica/fisica2/Ondas/septiembre_1112b.htm" TargetMode="External"/><Relationship Id="rId20" Type="http://schemas.openxmlformats.org/officeDocument/2006/relationships/hyperlink" Target="http://www.iesbajoaragon.com/~fisica/fisica2/Ondas/junio_1011a.htm" TargetMode="External"/><Relationship Id="rId29" Type="http://schemas.openxmlformats.org/officeDocument/2006/relationships/hyperlink" Target="http://www.iesbajoaragon.com/~fisica/fisica2/Ondas/septiembre_0607b.htm" TargetMode="External"/><Relationship Id="rId41" Type="http://schemas.openxmlformats.org/officeDocument/2006/relationships/hyperlink" Target="http://www.iesbajoaragon.com/~fisica/fisica2/Ondas/septiembre_0001b.htm" TargetMode="External"/><Relationship Id="rId54" Type="http://schemas.openxmlformats.org/officeDocument/2006/relationships/hyperlink" Target="http://www.iesbajoaragon.com/~fisica/fisica2/Ondas/septiembre_9495a.htm" TargetMode="External"/><Relationship Id="rId1" Type="http://schemas.openxmlformats.org/officeDocument/2006/relationships/hyperlink" Target="http://www.iesbajoaragon.com/~fisica/fisica2/Ondas/septiembre_1819b.htm" TargetMode="External"/><Relationship Id="rId6" Type="http://schemas.openxmlformats.org/officeDocument/2006/relationships/hyperlink" Target="http://www.iesbajoaragon.com/~fisica/fisica2/Ondas/junio_1617a.htm" TargetMode="External"/><Relationship Id="rId11" Type="http://schemas.openxmlformats.org/officeDocument/2006/relationships/hyperlink" Target="http://www.iesbajoaragon.com/~fisica/fisica2/Ondas/septiembre_1314B.htm" TargetMode="External"/><Relationship Id="rId24" Type="http://schemas.openxmlformats.org/officeDocument/2006/relationships/hyperlink" Target="http://www.iesbajoaragon.com/~fisica/fisica2/Ondas/junio_0910a.htm" TargetMode="External"/><Relationship Id="rId32" Type="http://schemas.openxmlformats.org/officeDocument/2006/relationships/hyperlink" Target="http://www.iesbajoaragon.com/~fisica/fisica2/Ondas/junio_0506b.htm" TargetMode="External"/><Relationship Id="rId37" Type="http://schemas.openxmlformats.org/officeDocument/2006/relationships/hyperlink" Target="http://www.iesbajoaragon.com/~fisica/fisica2/Ondas/septiembre_0203b.htm" TargetMode="External"/><Relationship Id="rId40" Type="http://schemas.openxmlformats.org/officeDocument/2006/relationships/hyperlink" Target="http://www.iesbajoaragon.com/~fisica/fisica2/Ondas/junio_0102b.htm" TargetMode="External"/><Relationship Id="rId45" Type="http://schemas.openxmlformats.org/officeDocument/2006/relationships/hyperlink" Target="http://www.iesbajoaragon.com/~fisica/fisica2/Ondas/septiembre_9899a.htm" TargetMode="External"/><Relationship Id="rId53" Type="http://schemas.openxmlformats.org/officeDocument/2006/relationships/hyperlink" Target="http://www.iesbajoaragon.com/~fisica/fisica2/Ondas/junio_9596a.htm" TargetMode="External"/><Relationship Id="rId5" Type="http://schemas.openxmlformats.org/officeDocument/2006/relationships/hyperlink" Target="http://www.iesbajoaragon.com/~fisica/fisica2/Ondas/septiembre_1617a.htm" TargetMode="External"/><Relationship Id="rId15" Type="http://schemas.openxmlformats.org/officeDocument/2006/relationships/hyperlink" Target="http://www.iesbajoaragon.com/~fisica/fisica2/Ondas/Junio_1213b.htm" TargetMode="External"/><Relationship Id="rId23" Type="http://schemas.openxmlformats.org/officeDocument/2006/relationships/hyperlink" Target="http://www.iesbajoaragon.com/~fisica/fisica2/Ondas/junio_0910b.htm" TargetMode="External"/><Relationship Id="rId28" Type="http://schemas.openxmlformats.org/officeDocument/2006/relationships/hyperlink" Target="http://www.iesbajoaragon.com/~fisica/fisica2/Ondas/junio_0708a.htm" TargetMode="External"/><Relationship Id="rId36" Type="http://schemas.openxmlformats.org/officeDocument/2006/relationships/hyperlink" Target="http://www.iesbajoaragon.com/~fisica/fisica2/Ondas/junio_0304b.htm" TargetMode="External"/><Relationship Id="rId49" Type="http://schemas.openxmlformats.org/officeDocument/2006/relationships/hyperlink" Target="http://www.iesbajoaragon.com/~fisica/fisica2/Ondas/septiembre_9697b.htm" TargetMode="External"/><Relationship Id="rId10" Type="http://schemas.openxmlformats.org/officeDocument/2006/relationships/hyperlink" Target="http://www.iesbajoaragon.com/~fisica/fisica2/Ondas/junio_1415a.htm" TargetMode="External"/><Relationship Id="rId19" Type="http://schemas.openxmlformats.org/officeDocument/2006/relationships/hyperlink" Target="http://www.iesbajoaragon.com/~fisica/fisica2/Ondas/septiembre_1011b.htm" TargetMode="External"/><Relationship Id="rId31" Type="http://schemas.openxmlformats.org/officeDocument/2006/relationships/hyperlink" Target="http://www.iesbajoaragon.com/~fisica/fisica2/Ondas/septiembre_0506a.htm" TargetMode="External"/><Relationship Id="rId44" Type="http://schemas.openxmlformats.org/officeDocument/2006/relationships/hyperlink" Target="http://www.iesbajoaragon.com/~fisica/fisica2/Ondas/junio_9900b.htm" TargetMode="External"/><Relationship Id="rId52" Type="http://schemas.openxmlformats.org/officeDocument/2006/relationships/hyperlink" Target="http://www.iesbajoaragon.com/~fisica/fisica2/Ondas/septiembre_9596a.htm" TargetMode="External"/><Relationship Id="rId4" Type="http://schemas.openxmlformats.org/officeDocument/2006/relationships/hyperlink" Target="http://www.iesbajoaragon.com/~fisica/fisica2/Ondas/junio_1718b.htm" TargetMode="External"/><Relationship Id="rId9" Type="http://schemas.openxmlformats.org/officeDocument/2006/relationships/hyperlink" Target="http://www.iesbajoaragon.com/~fisica/fisica2/Ondas/septiembre_1415b.htm" TargetMode="External"/><Relationship Id="rId14" Type="http://schemas.openxmlformats.org/officeDocument/2006/relationships/hyperlink" Target="http://www.iesbajoaragon.com/~fisica/fisica2/Ondas/Septiembre_1213a.htm" TargetMode="External"/><Relationship Id="rId22" Type="http://schemas.openxmlformats.org/officeDocument/2006/relationships/hyperlink" Target="http://www.iesbajoaragon.com/~fisica/fisica2/Ondas/septiembre_0910a.htm" TargetMode="External"/><Relationship Id="rId27" Type="http://schemas.openxmlformats.org/officeDocument/2006/relationships/hyperlink" Target="http://www.iesbajoaragon.com/~fisica/fisica2/Ondas/septiembre_0708b.htm" TargetMode="External"/><Relationship Id="rId30" Type="http://schemas.openxmlformats.org/officeDocument/2006/relationships/hyperlink" Target="http://www.iesbajoaragon.com/~fisica/fisica2/Ondas/junio_0607a.htm" TargetMode="External"/><Relationship Id="rId35" Type="http://schemas.openxmlformats.org/officeDocument/2006/relationships/hyperlink" Target="http://www.iesbajoaragon.com/~fisica/fisica2/Ondas/septiembre_0304a.htm" TargetMode="External"/><Relationship Id="rId43" Type="http://schemas.openxmlformats.org/officeDocument/2006/relationships/hyperlink" Target="http://www.iesbajoaragon.com/~fisica/fisica2/Ondas/septiembre_9900a.htm" TargetMode="External"/><Relationship Id="rId48" Type="http://schemas.openxmlformats.org/officeDocument/2006/relationships/hyperlink" Target="http://www.iesbajoaragon.com/~fisica/fisica2/Ondas/junio_9798b.htm" TargetMode="External"/><Relationship Id="rId8" Type="http://schemas.openxmlformats.org/officeDocument/2006/relationships/hyperlink" Target="http://www.iesbajoaragon.com/~fisica/fisica2/Ondas/junio_1516a.htm" TargetMode="External"/><Relationship Id="rId51" Type="http://schemas.openxmlformats.org/officeDocument/2006/relationships/hyperlink" Target="http://www.iesbajoaragon.com/~fisica/fisica2/Ondas/septiembre_9596b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selection activeCell="D13" sqref="D13"/>
    </sheetView>
  </sheetViews>
  <sheetFormatPr baseColWidth="10" defaultColWidth="36.28515625" defaultRowHeight="15" x14ac:dyDescent="0.25"/>
  <cols>
    <col min="1" max="1" width="36.28515625" style="1"/>
    <col min="2" max="2" width="79.5703125" style="1" bestFit="1" customWidth="1"/>
    <col min="3" max="3" width="21.7109375" style="1" customWidth="1"/>
    <col min="4" max="4" width="13.5703125" style="1" customWidth="1"/>
    <col min="5" max="16384" width="36.28515625" style="1"/>
  </cols>
  <sheetData>
    <row r="1" spans="1:4" ht="15.75" thickBot="1" x14ac:dyDescent="0.3">
      <c r="A1" s="3" t="s">
        <v>0</v>
      </c>
      <c r="B1" s="2" t="s">
        <v>27</v>
      </c>
      <c r="C1" s="1" t="s">
        <v>86</v>
      </c>
      <c r="D1" s="1">
        <f>COUNTIF(B:B,"*estacionaria*")</f>
        <v>21</v>
      </c>
    </row>
    <row r="2" spans="1:4" ht="15.75" thickBot="1" x14ac:dyDescent="0.3">
      <c r="A2" s="3" t="s">
        <v>28</v>
      </c>
      <c r="B2" s="2" t="s">
        <v>29</v>
      </c>
      <c r="C2" s="1" t="s">
        <v>87</v>
      </c>
      <c r="D2" s="1">
        <f>COUNTIF(B:B,"*tubo*")</f>
        <v>5</v>
      </c>
    </row>
    <row r="3" spans="1:4" ht="15.75" thickBot="1" x14ac:dyDescent="0.3">
      <c r="A3" s="3" t="s">
        <v>1</v>
      </c>
      <c r="B3" s="2" t="s">
        <v>30</v>
      </c>
      <c r="C3" s="1" t="s">
        <v>88</v>
      </c>
      <c r="D3" s="1">
        <f>COUNTIF(B:B,"*cuerda*")</f>
        <v>3</v>
      </c>
    </row>
    <row r="4" spans="1:4" ht="15.75" thickBot="1" x14ac:dyDescent="0.3">
      <c r="A4" s="3" t="s">
        <v>31</v>
      </c>
      <c r="B4" s="2" t="s">
        <v>32</v>
      </c>
      <c r="C4" s="1" t="s">
        <v>89</v>
      </c>
      <c r="D4" s="1">
        <f>COUNTIF(B:B,"*intensidad*")</f>
        <v>6</v>
      </c>
    </row>
    <row r="5" spans="1:4" ht="15.75" thickBot="1" x14ac:dyDescent="0.3">
      <c r="A5" s="3" t="s">
        <v>33</v>
      </c>
      <c r="B5" s="2" t="s">
        <v>27</v>
      </c>
      <c r="C5" s="1" t="s">
        <v>90</v>
      </c>
      <c r="D5" s="1">
        <f>COUNTIF(B:B,"*ecuaci*")</f>
        <v>16</v>
      </c>
    </row>
    <row r="6" spans="1:4" ht="15.75" thickBot="1" x14ac:dyDescent="0.3">
      <c r="A6" s="3" t="s">
        <v>2</v>
      </c>
      <c r="B6" s="2" t="s">
        <v>34</v>
      </c>
      <c r="C6" s="1" t="s">
        <v>91</v>
      </c>
      <c r="D6" s="1">
        <f>COUNTIF(B:B,"*gráfic*")</f>
        <v>5</v>
      </c>
    </row>
    <row r="7" spans="1:4" ht="15.75" thickBot="1" x14ac:dyDescent="0.3">
      <c r="A7" s="3" t="s">
        <v>3</v>
      </c>
      <c r="B7" s="2" t="s">
        <v>32</v>
      </c>
      <c r="C7" s="1" t="s">
        <v>92</v>
      </c>
      <c r="D7" s="1">
        <f>COUNTIF(B:B,"*interferen*")</f>
        <v>3</v>
      </c>
    </row>
    <row r="8" spans="1:4" ht="15.75" thickBot="1" x14ac:dyDescent="0.3">
      <c r="A8" s="3" t="s">
        <v>35</v>
      </c>
      <c r="B8" s="2" t="s">
        <v>36</v>
      </c>
      <c r="C8" s="1" t="s">
        <v>93</v>
      </c>
      <c r="D8" s="1">
        <f>COUNTIF(B:B,"*decib*")</f>
        <v>6</v>
      </c>
    </row>
    <row r="9" spans="1:4" ht="15.75" thickBot="1" x14ac:dyDescent="0.3">
      <c r="A9" s="3" t="s">
        <v>4</v>
      </c>
      <c r="B9" s="2" t="s">
        <v>37</v>
      </c>
      <c r="C9" s="1" t="s">
        <v>94</v>
      </c>
      <c r="D9" s="1">
        <f>COUNTIF(B:B,"*Huygens*")</f>
        <v>3</v>
      </c>
    </row>
    <row r="10" spans="1:4" ht="15.75" thickBot="1" x14ac:dyDescent="0.3">
      <c r="A10" s="3" t="s">
        <v>38</v>
      </c>
      <c r="B10" s="2" t="s">
        <v>39</v>
      </c>
      <c r="C10" s="1" t="s">
        <v>95</v>
      </c>
      <c r="D10" s="1">
        <f>COUNTIF(B:B,"*Snell*")</f>
        <v>1</v>
      </c>
    </row>
    <row r="11" spans="1:4" ht="15.75" thickBot="1" x14ac:dyDescent="0.3">
      <c r="A11" s="3" t="s">
        <v>40</v>
      </c>
      <c r="B11" s="2" t="s">
        <v>41</v>
      </c>
      <c r="C11" s="1" t="s">
        <v>96</v>
      </c>
      <c r="D11" s="1">
        <f>COUNTIF(B:B,"*reflex*")</f>
        <v>5</v>
      </c>
    </row>
    <row r="12" spans="1:4" ht="15.75" thickBot="1" x14ac:dyDescent="0.3">
      <c r="A12" s="3" t="s">
        <v>5</v>
      </c>
      <c r="B12" s="2" t="s">
        <v>32</v>
      </c>
      <c r="C12" s="1" t="s">
        <v>97</v>
      </c>
      <c r="D12" s="1">
        <f>COUNTIF(B:B,"*refrac*")</f>
        <v>6</v>
      </c>
    </row>
    <row r="13" spans="1:4" ht="15.75" thickBot="1" x14ac:dyDescent="0.3">
      <c r="A13" s="3" t="s">
        <v>42</v>
      </c>
      <c r="B13" s="2" t="s">
        <v>43</v>
      </c>
      <c r="C13" s="1" t="s">
        <v>98</v>
      </c>
      <c r="D13" s="1">
        <f>COUNTIF(B:B,"*son*")</f>
        <v>12</v>
      </c>
    </row>
    <row r="14" spans="1:4" ht="15.75" thickBot="1" x14ac:dyDescent="0.3">
      <c r="A14" s="3" t="s">
        <v>6</v>
      </c>
      <c r="B14" s="2" t="s">
        <v>41</v>
      </c>
    </row>
    <row r="15" spans="1:4" ht="15.75" thickBot="1" x14ac:dyDescent="0.3">
      <c r="A15" s="3" t="s">
        <v>44</v>
      </c>
      <c r="B15" s="2" t="s">
        <v>45</v>
      </c>
    </row>
    <row r="16" spans="1:4" ht="15.75" thickBot="1" x14ac:dyDescent="0.3">
      <c r="A16" s="3" t="s">
        <v>7</v>
      </c>
      <c r="B16" s="2" t="s">
        <v>46</v>
      </c>
    </row>
    <row r="17" spans="1:2" ht="15.75" thickBot="1" x14ac:dyDescent="0.3">
      <c r="A17" s="3" t="s">
        <v>47</v>
      </c>
      <c r="B17" s="2" t="s">
        <v>45</v>
      </c>
    </row>
    <row r="18" spans="1:2" ht="15.75" thickBot="1" x14ac:dyDescent="0.3">
      <c r="A18" s="3" t="s">
        <v>48</v>
      </c>
      <c r="B18" s="2" t="s">
        <v>49</v>
      </c>
    </row>
    <row r="19" spans="1:2" ht="15.75" thickBot="1" x14ac:dyDescent="0.3">
      <c r="A19" s="3" t="s">
        <v>8</v>
      </c>
      <c r="B19" s="2" t="s">
        <v>50</v>
      </c>
    </row>
    <row r="20" spans="1:2" ht="15.75" thickBot="1" x14ac:dyDescent="0.3">
      <c r="A20" s="3" t="s">
        <v>9</v>
      </c>
      <c r="B20" s="2" t="s">
        <v>51</v>
      </c>
    </row>
    <row r="21" spans="1:2" ht="15.75" thickBot="1" x14ac:dyDescent="0.3">
      <c r="A21" s="3" t="s">
        <v>52</v>
      </c>
      <c r="B21" s="2" t="s">
        <v>30</v>
      </c>
    </row>
    <row r="22" spans="1:2" ht="15.75" thickBot="1" x14ac:dyDescent="0.3">
      <c r="A22" s="3" t="s">
        <v>53</v>
      </c>
      <c r="B22" s="2" t="s">
        <v>45</v>
      </c>
    </row>
    <row r="23" spans="1:2" ht="15.75" thickBot="1" x14ac:dyDescent="0.3">
      <c r="A23" s="3" t="s">
        <v>54</v>
      </c>
      <c r="B23" s="2" t="s">
        <v>45</v>
      </c>
    </row>
    <row r="24" spans="1:2" ht="15.75" thickBot="1" x14ac:dyDescent="0.3">
      <c r="A24" s="3" t="s">
        <v>55</v>
      </c>
      <c r="B24" s="2" t="s">
        <v>56</v>
      </c>
    </row>
    <row r="25" spans="1:2" ht="15.75" thickBot="1" x14ac:dyDescent="0.3">
      <c r="A25" s="3" t="s">
        <v>57</v>
      </c>
      <c r="B25" s="2" t="s">
        <v>58</v>
      </c>
    </row>
    <row r="26" spans="1:2" ht="15.75" thickBot="1" x14ac:dyDescent="0.3">
      <c r="A26" s="3" t="s">
        <v>59</v>
      </c>
      <c r="B26" s="2" t="s">
        <v>60</v>
      </c>
    </row>
    <row r="27" spans="1:2" ht="15.75" thickBot="1" x14ac:dyDescent="0.3">
      <c r="A27" s="3" t="s">
        <v>10</v>
      </c>
      <c r="B27" s="2" t="s">
        <v>61</v>
      </c>
    </row>
    <row r="28" spans="1:2" ht="15.75" thickBot="1" x14ac:dyDescent="0.3">
      <c r="A28" s="3" t="s">
        <v>62</v>
      </c>
      <c r="B28" s="2" t="s">
        <v>63</v>
      </c>
    </row>
    <row r="29" spans="1:2" ht="15.75" thickBot="1" x14ac:dyDescent="0.3">
      <c r="A29" s="3" t="s">
        <v>64</v>
      </c>
      <c r="B29" s="2" t="s">
        <v>65</v>
      </c>
    </row>
    <row r="30" spans="1:2" ht="15.75" thickBot="1" x14ac:dyDescent="0.3">
      <c r="A30" s="3" t="s">
        <v>11</v>
      </c>
      <c r="B30" s="2" t="s">
        <v>66</v>
      </c>
    </row>
    <row r="31" spans="1:2" ht="15.75" thickBot="1" x14ac:dyDescent="0.3">
      <c r="A31" s="3" t="s">
        <v>12</v>
      </c>
      <c r="B31" s="2" t="s">
        <v>67</v>
      </c>
    </row>
    <row r="32" spans="1:2" ht="15.75" thickBot="1" x14ac:dyDescent="0.3">
      <c r="A32" s="3" t="s">
        <v>68</v>
      </c>
      <c r="B32" s="2" t="s">
        <v>69</v>
      </c>
    </row>
    <row r="33" spans="1:2" ht="15.75" thickBot="1" x14ac:dyDescent="0.3">
      <c r="A33" s="3" t="s">
        <v>13</v>
      </c>
      <c r="B33" s="2" t="s">
        <v>70</v>
      </c>
    </row>
    <row r="34" spans="1:2" ht="15.75" thickBot="1" x14ac:dyDescent="0.3">
      <c r="A34" s="3" t="s">
        <v>14</v>
      </c>
      <c r="B34" s="2" t="s">
        <v>71</v>
      </c>
    </row>
    <row r="35" spans="1:2" ht="15.75" thickBot="1" x14ac:dyDescent="0.3">
      <c r="A35" s="3" t="s">
        <v>15</v>
      </c>
      <c r="B35" s="2" t="s">
        <v>72</v>
      </c>
    </row>
    <row r="36" spans="1:2" ht="15.75" thickBot="1" x14ac:dyDescent="0.3">
      <c r="A36" s="3" t="s">
        <v>73</v>
      </c>
      <c r="B36" s="2" t="s">
        <v>32</v>
      </c>
    </row>
    <row r="37" spans="1:2" ht="15.75" thickBot="1" x14ac:dyDescent="0.3">
      <c r="A37" s="3" t="s">
        <v>16</v>
      </c>
      <c r="B37" s="2" t="s">
        <v>69</v>
      </c>
    </row>
    <row r="38" spans="1:2" ht="15.75" thickBot="1" x14ac:dyDescent="0.3">
      <c r="A38" s="3" t="s">
        <v>74</v>
      </c>
      <c r="B38" s="2" t="s">
        <v>67</v>
      </c>
    </row>
    <row r="39" spans="1:2" ht="15.75" thickBot="1" x14ac:dyDescent="0.3">
      <c r="A39" s="3" t="s">
        <v>75</v>
      </c>
      <c r="B39" s="2" t="s">
        <v>32</v>
      </c>
    </row>
    <row r="40" spans="1:2" ht="15.75" thickBot="1" x14ac:dyDescent="0.3">
      <c r="A40" s="3" t="s">
        <v>76</v>
      </c>
      <c r="B40" s="2" t="s">
        <v>72</v>
      </c>
    </row>
    <row r="41" spans="1:2" ht="15.75" thickBot="1" x14ac:dyDescent="0.3">
      <c r="A41" s="3" t="s">
        <v>77</v>
      </c>
      <c r="B41" s="2" t="s">
        <v>78</v>
      </c>
    </row>
    <row r="42" spans="1:2" ht="15.75" thickBot="1" x14ac:dyDescent="0.3">
      <c r="A42" s="3" t="s">
        <v>17</v>
      </c>
      <c r="B42" s="2" t="s">
        <v>67</v>
      </c>
    </row>
    <row r="43" spans="1:2" ht="15.75" thickBot="1" x14ac:dyDescent="0.3">
      <c r="A43" s="3" t="s">
        <v>79</v>
      </c>
      <c r="B43" s="2" t="s">
        <v>80</v>
      </c>
    </row>
    <row r="44" spans="1:2" ht="15.75" thickBot="1" x14ac:dyDescent="0.3">
      <c r="A44" s="3" t="s">
        <v>18</v>
      </c>
      <c r="B44" s="2" t="s">
        <v>45</v>
      </c>
    </row>
    <row r="45" spans="1:2" ht="15.75" thickBot="1" x14ac:dyDescent="0.3">
      <c r="A45" s="3" t="s">
        <v>19</v>
      </c>
      <c r="B45" s="2" t="s">
        <v>67</v>
      </c>
    </row>
    <row r="46" spans="1:2" ht="15.75" thickBot="1" x14ac:dyDescent="0.3">
      <c r="A46" s="3" t="s">
        <v>20</v>
      </c>
      <c r="B46" s="2" t="s">
        <v>45</v>
      </c>
    </row>
    <row r="47" spans="1:2" ht="15.75" thickBot="1" x14ac:dyDescent="0.3">
      <c r="A47" s="3" t="s">
        <v>21</v>
      </c>
      <c r="B47" s="2" t="s">
        <v>81</v>
      </c>
    </row>
    <row r="48" spans="1:2" ht="15.75" thickBot="1" x14ac:dyDescent="0.3">
      <c r="A48" s="3" t="s">
        <v>22</v>
      </c>
      <c r="B48" s="2" t="s">
        <v>82</v>
      </c>
    </row>
    <row r="49" spans="1:2" ht="15.75" thickBot="1" x14ac:dyDescent="0.3">
      <c r="A49" s="3" t="s">
        <v>23</v>
      </c>
      <c r="B49" s="2" t="s">
        <v>70</v>
      </c>
    </row>
    <row r="50" spans="1:2" ht="15.75" thickBot="1" x14ac:dyDescent="0.3">
      <c r="A50" s="3" t="s">
        <v>83</v>
      </c>
      <c r="B50" s="2" t="s">
        <v>67</v>
      </c>
    </row>
    <row r="51" spans="1:2" ht="15.75" thickBot="1" x14ac:dyDescent="0.3">
      <c r="A51" s="3" t="s">
        <v>24</v>
      </c>
      <c r="B51" s="2" t="s">
        <v>67</v>
      </c>
    </row>
    <row r="52" spans="1:2" ht="15.75" thickBot="1" x14ac:dyDescent="0.3">
      <c r="A52" s="3" t="s">
        <v>25</v>
      </c>
      <c r="B52" s="2" t="s">
        <v>67</v>
      </c>
    </row>
    <row r="53" spans="1:2" ht="15.75" thickBot="1" x14ac:dyDescent="0.3">
      <c r="A53" s="3" t="s">
        <v>26</v>
      </c>
      <c r="B53" s="2" t="s">
        <v>70</v>
      </c>
    </row>
    <row r="54" spans="1:2" ht="15.75" thickBot="1" x14ac:dyDescent="0.3">
      <c r="A54" s="3" t="s">
        <v>84</v>
      </c>
      <c r="B54" s="2" t="s">
        <v>85</v>
      </c>
    </row>
  </sheetData>
  <hyperlinks>
    <hyperlink ref="A1" r:id="rId1" display="http://www.iesbajoaragon.com/~fisica/fisica2/Ondas/septiembre_1819b.htm"/>
    <hyperlink ref="A2" r:id="rId2" display="http://www.iesbajoaragon.com/~fisica/fisica2/Ondas/junio_1819b.htm"/>
    <hyperlink ref="A3" r:id="rId3" display="http://www.iesbajoaragon.com/~fisica/fisica2/Ondas/septiembre_1718a.htm"/>
    <hyperlink ref="A4" r:id="rId4" display="http://www.iesbajoaragon.com/~fisica/fisica2/Ondas/junio_1718b.htm"/>
    <hyperlink ref="A5" r:id="rId5" display="http://www.iesbajoaragon.com/~fisica/fisica2/Ondas/septiembre_1617a.htm"/>
    <hyperlink ref="A6" r:id="rId6" display="http://www.iesbajoaragon.com/~fisica/fisica2/Ondas/junio_1617a.htm"/>
    <hyperlink ref="A7" r:id="rId7" display="http://www.iesbajoaragon.com/~fisica/fisica2/Ondas/septiembre_1516b.htm"/>
    <hyperlink ref="A8" r:id="rId8" display="http://www.iesbajoaragon.com/~fisica/fisica2/Ondas/junio_1516a.htm"/>
    <hyperlink ref="A9" r:id="rId9" display="http://www.iesbajoaragon.com/~fisica/fisica2/Ondas/septiembre_1415b.htm"/>
    <hyperlink ref="A10" r:id="rId10" display="http://www.iesbajoaragon.com/~fisica/fisica2/Ondas/junio_1415a.htm"/>
    <hyperlink ref="A11" r:id="rId11" display="http://www.iesbajoaragon.com/~fisica/fisica2/Ondas/septiembre_1314B.htm"/>
    <hyperlink ref="A12" r:id="rId12" display="http://www.iesbajoaragon.com/~fisica/fisica2/Ondas/junio_1314B.htm"/>
    <hyperlink ref="A13" r:id="rId13" display="http://www.iesbajoaragon.com/~fisica/fisica2/Ondas/Septiembre_1213b.htm"/>
    <hyperlink ref="A14" r:id="rId14" display="http://www.iesbajoaragon.com/~fisica/fisica2/Ondas/Septiembre_1213a.htm"/>
    <hyperlink ref="A15" r:id="rId15" display="http://www.iesbajoaragon.com/~fisica/fisica2/Ondas/Junio_1213b.htm"/>
    <hyperlink ref="A16" r:id="rId16" display="http://www.iesbajoaragon.com/~fisica/fisica2/Ondas/septiembre_1112b.htm"/>
    <hyperlink ref="A17" r:id="rId17" display="http://www.iesbajoaragon.com/~fisica/fisica2/Ondas/junio_1112b.htm"/>
    <hyperlink ref="A18" r:id="rId18" display="http://www.iesbajoaragon.com/~fisica/fisica2/Ondas/junio_1112a.htm"/>
    <hyperlink ref="A19" r:id="rId19" display="http://www.iesbajoaragon.com/~fisica/fisica2/Ondas/septiembre_1011b.htm"/>
    <hyperlink ref="A20" r:id="rId20" display="http://www.iesbajoaragon.com/~fisica/fisica2/Ondas/junio_1011a.htm"/>
    <hyperlink ref="A21" r:id="rId21" display="http://www.iesbajoaragon.com/~fisica/fisica2/Ondas/septiembre_0910b.htm"/>
    <hyperlink ref="A22" r:id="rId22" display="http://www.iesbajoaragon.com/~fisica/fisica2/Ondas/septiembre_0910a.htm"/>
    <hyperlink ref="A23" r:id="rId23" display="http://www.iesbajoaragon.com/~fisica/fisica2/Ondas/junio_0910b.htm"/>
    <hyperlink ref="A24" r:id="rId24" display="http://www.iesbajoaragon.com/~fisica/fisica2/Ondas/junio_0910a.htm"/>
    <hyperlink ref="A25" r:id="rId25" display="http://www.iesbajoaragon.com/~fisica/fisica2/Ondas/septiembre_0809a.htm"/>
    <hyperlink ref="A26" r:id="rId26" display="http://www.iesbajoaragon.com/~fisica/fisica2/Ondas/junio_0809a.htm"/>
    <hyperlink ref="A27" r:id="rId27" display="http://www.iesbajoaragon.com/~fisica/fisica2/Ondas/septiembre_0708b.htm"/>
    <hyperlink ref="A28" r:id="rId28" display="http://www.iesbajoaragon.com/~fisica/fisica2/Ondas/junio_0708a.htm"/>
    <hyperlink ref="A29" r:id="rId29" display="http://www.iesbajoaragon.com/~fisica/fisica2/Ondas/septiembre_0607b.htm"/>
    <hyperlink ref="A30" r:id="rId30" display="http://www.iesbajoaragon.com/~fisica/fisica2/Ondas/junio_0607a.htm"/>
    <hyperlink ref="A31" r:id="rId31" display="http://www.iesbajoaragon.com/~fisica/fisica2/Ondas/septiembre_0506a.htm"/>
    <hyperlink ref="A32" r:id="rId32" display="http://www.iesbajoaragon.com/~fisica/fisica2/Ondas/junio_0506b.htm"/>
    <hyperlink ref="A33" r:id="rId33" display="http://www.iesbajoaragon.com/~fisica/fisica2/Ondas/septiembre_0405b.htm"/>
    <hyperlink ref="A34" r:id="rId34" display="http://www.iesbajoaragon.com/~fisica/fisica2/Ondas/junio_0405b.htm"/>
    <hyperlink ref="A35" r:id="rId35" display="http://www.iesbajoaragon.com/~fisica/fisica2/Ondas/septiembre_0304a.htm"/>
    <hyperlink ref="A36" r:id="rId36" display="http://www.iesbajoaragon.com/~fisica/fisica2/Ondas/junio_0304b.htm"/>
    <hyperlink ref="A37" r:id="rId37" display="http://www.iesbajoaragon.com/~fisica/fisica2/Ondas/septiembre_0203b.htm"/>
    <hyperlink ref="A38" r:id="rId38" display="http://www.iesbajoaragon.com/~fisica/fisica2/Ondas/junio_0203a.htm"/>
    <hyperlink ref="A39" r:id="rId39" display="http://www.iesbajoaragon.com/~fisica/fisica2/Ondas/septiembre_0102a.htm"/>
    <hyperlink ref="A40" r:id="rId40" display="http://www.iesbajoaragon.com/~fisica/fisica2/Ondas/junio_0102b.htm"/>
    <hyperlink ref="A41" r:id="rId41" display="http://www.iesbajoaragon.com/~fisica/fisica2/Ondas/septiembre_0001b.htm"/>
    <hyperlink ref="A42" r:id="rId42" display="http://www.iesbajoaragon.com/~fisica/fisica2/Ondas/junio_0001a.htm"/>
    <hyperlink ref="A43" r:id="rId43" display="http://www.iesbajoaragon.com/~fisica/fisica2/Ondas/septiembre_9900a.htm"/>
    <hyperlink ref="A44" r:id="rId44" display="http://www.iesbajoaragon.com/~fisica/fisica2/Ondas/junio_9900b.htm"/>
    <hyperlink ref="A45" r:id="rId45" display="http://www.iesbajoaragon.com/~fisica/fisica2/Ondas/septiembre_9899a.htm"/>
    <hyperlink ref="A46" r:id="rId46" display="http://www.iesbajoaragon.com/~fisica/fisica2/Ondas/junio_9899b.htm"/>
    <hyperlink ref="A47" r:id="rId47" display="http://www.iesbajoaragon.com/~fisica/fisica2/Ondas/septiembre_9798a.htm"/>
    <hyperlink ref="A48" r:id="rId48" display="http://www.iesbajoaragon.com/~fisica/fisica2/Ondas/junio_9798b.htm"/>
    <hyperlink ref="A49" r:id="rId49" display="http://www.iesbajoaragon.com/~fisica/fisica2/Ondas/septiembre_9697b.htm"/>
    <hyperlink ref="A50" r:id="rId50" display="http://www.iesbajoaragon.com/~fisica/fisica2/Ondas/junio_9697b.htm"/>
    <hyperlink ref="A51" r:id="rId51" display="http://www.iesbajoaragon.com/~fisica/fisica2/Ondas/septiembre_9596b.htm"/>
    <hyperlink ref="A52" r:id="rId52" display="http://www.iesbajoaragon.com/~fisica/fisica2/Ondas/septiembre_9596a.htm"/>
    <hyperlink ref="A53" r:id="rId53" display="http://www.iesbajoaragon.com/~fisica/fisica2/Ondas/junio_9596a.htm"/>
    <hyperlink ref="A54" r:id="rId54" display="http://www.iesbajoaragon.com/~fisica/fisica2/Ondas/septiembre_9495a.ht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</cp:lastModifiedBy>
  <dcterms:created xsi:type="dcterms:W3CDTF">2019-09-16T17:05:51Z</dcterms:created>
  <dcterms:modified xsi:type="dcterms:W3CDTF">2019-11-18T23:54:14Z</dcterms:modified>
</cp:coreProperties>
</file>